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.ahmetzyanova\Desktop\ТЦП КАБЕЛЬ\"/>
    </mc:Choice>
  </mc:AlternateContent>
  <bookViews>
    <workbookView xWindow="0" yWindow="0" windowWidth="23040" windowHeight="940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7" i="1"/>
  <c r="L7" i="1" l="1"/>
  <c r="M7" i="1" s="1"/>
  <c r="L8" i="1"/>
  <c r="M8" i="1" s="1"/>
  <c r="L9" i="1"/>
  <c r="M9" i="1" s="1"/>
  <c r="L10" i="1"/>
  <c r="M10" i="1" s="1"/>
  <c r="M11" i="1" l="1"/>
  <c r="S11" i="1"/>
  <c r="S14" i="1" s="1"/>
  <c r="L11" i="1"/>
</calcChain>
</file>

<file path=xl/sharedStrings.xml><?xml version="1.0" encoding="utf-8"?>
<sst xmlns="http://schemas.openxmlformats.org/spreadsheetml/2006/main" count="54" uniqueCount="48">
  <si>
    <t>СПЕЦИФИКАЦИЯ</t>
  </si>
  <si>
    <t>ЛОТ №</t>
  </si>
  <si>
    <t>Поставка малопарного кабеля (ТЦПМПТ)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</si>
  <si>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</si>
  <si>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</si>
  <si>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</si>
  <si>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</si>
  <si>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</si>
  <si>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</si>
  <si>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</si>
  <si>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</si>
  <si>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</si>
  <si>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</si>
  <si>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</si>
  <si>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</si>
  <si>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</si>
  <si>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</si>
  <si>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Итого</t>
  </si>
  <si>
    <t>км</t>
  </si>
  <si>
    <t>30919</t>
  </si>
  <si>
    <t>44051</t>
  </si>
  <si>
    <t>44052</t>
  </si>
  <si>
    <t>44054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</si>
  <si>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</si>
  <si>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</si>
  <si>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</si>
  <si>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</si>
  <si>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</si>
  <si>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</si>
  <si>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Гарантийные обязательства - 12 месяцев</t>
  </si>
  <si>
    <t>Гарантийные обязательства</t>
  </si>
  <si>
    <t>не менее 12 месяцев</t>
  </si>
  <si>
    <t>Инициатор закупки:</t>
  </si>
  <si>
    <t>Контактное лицо по тех. Вопросам</t>
  </si>
  <si>
    <t>Провод предназначен для подвески радиотрансляционных линий на участках их пересечений или совместной подвески с электропроводами напряжением 1000В. См. технические требования</t>
  </si>
  <si>
    <t>Кабель с полиэтиленовой изоляцией двух токопроводящих жил диаметром 0,52±0,01 мм, скрученных в пару в монолитной оболочке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- не более 800 Н. См. технические требования</t>
  </si>
  <si>
    <t>Кабель с полиэтиленовой изоляцией двух токопроводящих жил диаметром 0,64±0,01 мм, скрученных в пару в монолитной оболочке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- не более  800 Н. См. технические требования</t>
  </si>
  <si>
    <t>Кабель с полиэтиленовой изоляцией четырех токопроводящих жил диаметром 0,52±0,01 мм,  скрученных в пары, пары укладываются  параллельно в монолитной оболочке из свето и термостабилизированного полиэтилена или другого полимера с аналогичными свойствами. См. технические требования. См. технические требования</t>
  </si>
  <si>
    <t>Уфа, ул. Каспийская д,14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</si>
  <si>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</si>
  <si>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Начальник  радио и телевидения, тел.  +7 (347) 221 - 54-88 Токтаев В. И.</t>
  </si>
  <si>
    <t>Приложение 1.3</t>
  </si>
  <si>
    <t>Предельная стоимость лота составляет 197 070,24  руб. (с НДС)</t>
  </si>
  <si>
    <t>ПРОВОД типа ПРСП 1*2</t>
  </si>
  <si>
    <t>КАБЕЛЬ типа ТЦПМПТ 1X2X0,52</t>
  </si>
  <si>
    <t>КАБЕЛЬ типа ТЦПМПТ 1X2X0,64</t>
  </si>
  <si>
    <t>КАБЕЛЬ типа ТЦПмПпт 2X2X0,52</t>
  </si>
  <si>
    <t>1 кв.  до 31 марта, 2 кв. до 15 апреля, 3 кв. до  22 июля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</si>
</sst>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&quot;р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5" fontId="0" fillId="0" borderId="0" xfId="0" applyNumberFormat="1"/>
    <xf numFmtId="165" fontId="0" fillId="0" borderId="1" xfId="0" applyNumberFormat="1" applyBorder="1" applyAlignment="1">
      <alignment horizontal="center" vertical="center" wrapText="1"/>
    </xf>
    <xf numFmtId="165" fontId="0" fillId="0" borderId="2" xfId="0" applyNumberFormat="1" applyBorder="1"/>
    <xf numFmtId="165" fontId="0" fillId="0" borderId="4" xfId="0" applyNumberFormat="1" applyBorder="1"/>
    <xf numFmtId="165" fontId="0" fillId="0" borderId="0" xfId="0" applyNumberFormat="1" applyBorder="1" applyAlignment="1">
      <alignment horizontal="left"/>
    </xf>
    <xf numFmtId="0" fontId="0" fillId="2" borderId="0" xfId="0" applyFill="1"/>
    <xf numFmtId="0" fontId="0" fillId="2" borderId="0" xfId="0" applyFill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center"/>
    </xf>
    <xf numFmtId="0" fontId="0" fillId="0" borderId="12" xfId="0" applyFill="1" applyBorder="1" applyAlignment="1">
      <alignment horizontal="center" vertical="top"/>
    </xf>
    <xf numFmtId="2" fontId="0" fillId="0" borderId="7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4" fontId="0" fillId="0" borderId="5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/>
    </xf>
    <xf numFmtId="4" fontId="0" fillId="0" borderId="0" xfId="0" applyNumberForma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" fontId="3" fillId="0" borderId="1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" fontId="0" fillId="0" borderId="1" xfId="0" applyNumberForma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abSelected="1" topLeftCell="A10" zoomScale="70" zoomScaleNormal="70" workbookViewId="0">
      <selection activeCell="D17" sqref="D17:N17"/>
    </sheetView>
  </sheetViews>
  <sheetFormatPr defaultRowHeight="15" x14ac:dyDescent="0.25"/>
  <cols>
    <col min="3" max="3" width="16.5703125" customWidth="1"/>
    <col min="5" max="5" width="57.28515625" customWidth="1"/>
    <col min="7" max="9" width="9.42578125" customWidth="1"/>
    <col min="10" max="10" width="15.7109375" style="23" customWidth="1"/>
    <col min="11" max="11" width="18.42578125" customWidth="1"/>
    <col min="12" max="12" width="18.140625" customWidth="1"/>
    <col min="13" max="13" width="20" style="40" customWidth="1"/>
    <col min="14" max="14" width="23.7109375" customWidth="1"/>
    <col min="15" max="15" width="11.85546875" customWidth="1"/>
    <col min="16" max="16" width="12.85546875" hidden="1" customWidth="1"/>
    <col min="17" max="17" width="0" style="28" hidden="1" customWidth="1"/>
    <col min="18" max="18" width="0" hidden="1" customWidth="1"/>
    <col min="19" max="19" width="15.7109375" hidden="1" customWidth="1"/>
    <col min="20" max="22" width="0" hidden="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K1" s="1"/>
      <c r="L1" s="1"/>
      <c r="N1" s="13" t="s">
        <v>41</v>
      </c>
      <c r="O1" s="1"/>
      <c r="P1" s="1"/>
      <c r="R1" s="1"/>
      <c r="S1" s="1"/>
    </row>
    <row r="2" spans="1:2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1"/>
      <c r="P2" s="1"/>
      <c r="R2" s="1"/>
      <c r="S2" s="1"/>
    </row>
    <row r="3" spans="1:21" x14ac:dyDescent="0.25">
      <c r="A3" s="1" t="s">
        <v>1</v>
      </c>
      <c r="B3" s="1">
        <v>12136</v>
      </c>
      <c r="C3" s="8" t="s">
        <v>2</v>
      </c>
      <c r="D3" s="8"/>
      <c r="E3" s="12"/>
      <c r="F3" s="1"/>
      <c r="G3" s="1"/>
      <c r="H3" s="1"/>
      <c r="I3" s="1"/>
      <c r="K3" s="1"/>
      <c r="L3" s="1"/>
      <c r="N3" s="1"/>
      <c r="O3" s="1"/>
      <c r="P3" s="1"/>
      <c r="R3" s="1"/>
      <c r="S3" s="1"/>
    </row>
    <row r="4" spans="1:21" x14ac:dyDescent="0.25">
      <c r="A4" s="49" t="s">
        <v>3</v>
      </c>
      <c r="B4" s="57" t="s">
        <v>4</v>
      </c>
      <c r="C4" s="49" t="s">
        <v>5</v>
      </c>
      <c r="D4" s="57" t="s">
        <v>6</v>
      </c>
      <c r="E4" s="49" t="s">
        <v>7</v>
      </c>
      <c r="F4" s="49" t="s">
        <v>8</v>
      </c>
      <c r="G4" s="45" t="s">
        <v>9</v>
      </c>
      <c r="H4" s="45"/>
      <c r="I4" s="45"/>
      <c r="J4" s="45"/>
      <c r="K4" s="52" t="s">
        <v>10</v>
      </c>
      <c r="L4" s="50" t="s">
        <v>11</v>
      </c>
      <c r="M4" s="62" t="s">
        <v>12</v>
      </c>
      <c r="N4" s="49" t="s">
        <v>13</v>
      </c>
      <c r="O4" s="1"/>
      <c r="P4" s="1"/>
      <c r="R4" s="1"/>
      <c r="S4" s="1"/>
    </row>
    <row r="5" spans="1:21" ht="72.599999999999994" customHeight="1" x14ac:dyDescent="0.25">
      <c r="A5" s="49"/>
      <c r="B5" s="58"/>
      <c r="C5" s="49"/>
      <c r="D5" s="58"/>
      <c r="E5" s="49"/>
      <c r="F5" s="49"/>
      <c r="G5" s="5" t="s">
        <v>14</v>
      </c>
      <c r="H5" s="5" t="s">
        <v>15</v>
      </c>
      <c r="I5" s="5" t="s">
        <v>16</v>
      </c>
      <c r="J5" s="24" t="s">
        <v>17</v>
      </c>
      <c r="K5" s="53"/>
      <c r="L5" s="51"/>
      <c r="M5" s="62"/>
      <c r="N5" s="49"/>
      <c r="O5" s="6"/>
      <c r="P5" s="6"/>
      <c r="Q5" s="29"/>
      <c r="R5" s="6"/>
      <c r="S5" s="6"/>
    </row>
    <row r="6" spans="1:2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37">
        <v>10</v>
      </c>
      <c r="K6" s="2">
        <v>11</v>
      </c>
      <c r="L6" s="2">
        <v>12</v>
      </c>
      <c r="M6" s="37">
        <v>13</v>
      </c>
      <c r="N6" s="31">
        <v>14</v>
      </c>
      <c r="O6" s="1"/>
      <c r="P6" s="1"/>
      <c r="R6" s="1"/>
      <c r="S6" s="1"/>
    </row>
    <row r="7" spans="1:21" ht="64.900000000000006" customHeight="1" x14ac:dyDescent="0.25">
      <c r="A7" s="9">
        <v>1</v>
      </c>
      <c r="B7" s="9" t="s">
        <v>19</v>
      </c>
      <c r="C7" s="3" t="s">
        <v>43</v>
      </c>
      <c r="D7" s="3"/>
      <c r="E7" s="3" t="s">
        <v>34</v>
      </c>
      <c r="F7" s="21" t="s">
        <v>18</v>
      </c>
      <c r="G7" s="39">
        <v>2</v>
      </c>
      <c r="H7" s="39">
        <v>11</v>
      </c>
      <c r="I7" s="39">
        <v>2</v>
      </c>
      <c r="J7" s="36">
        <f>G7+H7+I7</f>
        <v>15</v>
      </c>
      <c r="K7" s="38">
        <v>3966.4900000000002</v>
      </c>
      <c r="L7" s="22">
        <f t="shared" ref="L7:L10" si="0">J7*K7</f>
        <v>59497.350000000006</v>
      </c>
      <c r="M7" s="41">
        <f t="shared" ref="M7:M10" si="1">L7*1.18</f>
        <v>70206.873000000007</v>
      </c>
      <c r="N7" s="30" t="s">
        <v>38</v>
      </c>
      <c r="O7" s="32"/>
      <c r="P7" s="32"/>
      <c r="Q7" s="32"/>
      <c r="R7" s="32"/>
      <c r="S7" s="32"/>
      <c r="T7" s="32"/>
      <c r="U7" s="32"/>
    </row>
    <row r="8" spans="1:21" ht="140.44999999999999" customHeight="1" x14ac:dyDescent="0.25">
      <c r="A8" s="9">
        <v>2</v>
      </c>
      <c r="B8" s="9" t="s">
        <v>20</v>
      </c>
      <c r="C8" s="3" t="s">
        <v>44</v>
      </c>
      <c r="D8" s="3"/>
      <c r="E8" s="3" t="s">
        <v>35</v>
      </c>
      <c r="F8" s="21" t="s">
        <v>18</v>
      </c>
      <c r="G8" s="39">
        <v>0.25</v>
      </c>
      <c r="H8" s="39">
        <v>11.1</v>
      </c>
      <c r="I8" s="39">
        <v>0</v>
      </c>
      <c r="J8" s="36">
        <f>G8+H8+I8</f>
        <v>11.35</v>
      </c>
      <c r="K8" s="38">
        <v>5945.7760000000007</v>
      </c>
      <c r="L8" s="22">
        <f t="shared" si="0"/>
        <v>67484.5576</v>
      </c>
      <c r="M8" s="41">
        <f t="shared" si="1"/>
        <v>79631.777967999995</v>
      </c>
      <c r="N8" s="30" t="s">
        <v>38</v>
      </c>
      <c r="O8" s="32"/>
      <c r="P8" s="32"/>
      <c r="Q8" s="32"/>
      <c r="R8" s="32"/>
      <c r="S8" s="32"/>
      <c r="T8" s="32"/>
      <c r="U8" s="32"/>
    </row>
    <row r="9" spans="1:21" ht="149.44999999999999" customHeight="1" x14ac:dyDescent="0.25">
      <c r="A9" s="9">
        <v>3</v>
      </c>
      <c r="B9" s="9" t="s">
        <v>21</v>
      </c>
      <c r="C9" s="3" t="s">
        <v>45</v>
      </c>
      <c r="D9" s="3"/>
      <c r="E9" s="20" t="s">
        <v>36</v>
      </c>
      <c r="F9" s="21" t="s">
        <v>18</v>
      </c>
      <c r="G9" s="39">
        <v>1</v>
      </c>
      <c r="H9" s="39">
        <v>1</v>
      </c>
      <c r="I9" s="39">
        <v>1</v>
      </c>
      <c r="J9" s="36">
        <f>G9+H9+I9</f>
        <v>3</v>
      </c>
      <c r="K9" s="38">
        <v>7652.4260000000004</v>
      </c>
      <c r="L9" s="22">
        <f t="shared" si="0"/>
        <v>22957.278000000002</v>
      </c>
      <c r="M9" s="41">
        <f t="shared" si="1"/>
        <v>27089.588040000002</v>
      </c>
      <c r="N9" s="30" t="s">
        <v>38</v>
      </c>
      <c r="O9" s="33"/>
      <c r="P9" s="33"/>
      <c r="Q9" s="33"/>
      <c r="R9" s="33"/>
      <c r="S9" s="33"/>
      <c r="T9" s="33"/>
      <c r="U9" s="33"/>
    </row>
    <row r="10" spans="1:21" ht="103.9" customHeight="1" x14ac:dyDescent="0.25">
      <c r="A10" s="9">
        <v>4</v>
      </c>
      <c r="B10" s="9" t="s">
        <v>22</v>
      </c>
      <c r="C10" s="3" t="s">
        <v>46</v>
      </c>
      <c r="D10" s="3"/>
      <c r="E10" s="20" t="s">
        <v>37</v>
      </c>
      <c r="F10" s="21" t="s">
        <v>18</v>
      </c>
      <c r="G10" s="39">
        <v>0</v>
      </c>
      <c r="H10" s="39">
        <v>1.5</v>
      </c>
      <c r="I10" s="39">
        <v>0</v>
      </c>
      <c r="J10" s="36">
        <f>G10+H10+I10</f>
        <v>1.5</v>
      </c>
      <c r="K10" s="38">
        <v>11379.664000000001</v>
      </c>
      <c r="L10" s="22">
        <f t="shared" si="0"/>
        <v>17069.495999999999</v>
      </c>
      <c r="M10" s="41">
        <f t="shared" si="1"/>
        <v>20142.005279999998</v>
      </c>
      <c r="N10" s="30" t="s">
        <v>38</v>
      </c>
      <c r="O10" s="33"/>
      <c r="P10" s="33"/>
      <c r="Q10" s="33"/>
      <c r="R10" s="33"/>
      <c r="S10" s="33"/>
      <c r="T10" s="33"/>
      <c r="U10" s="33"/>
    </row>
    <row r="11" spans="1:21" x14ac:dyDescent="0.25">
      <c r="A11" s="35"/>
      <c r="B11" s="16"/>
      <c r="C11" s="10"/>
      <c r="D11" s="10"/>
      <c r="E11" s="10"/>
      <c r="F11" s="11"/>
      <c r="G11" s="16"/>
      <c r="H11" s="16"/>
      <c r="I11" s="16"/>
      <c r="J11" s="25"/>
      <c r="K11" s="11"/>
      <c r="L11" s="34">
        <f>SUM(L7:L10)</f>
        <v>167008.68160000001</v>
      </c>
      <c r="M11" s="42">
        <f>SUM(M7:M10)</f>
        <v>197070.24428799999</v>
      </c>
      <c r="N11" s="4"/>
      <c r="O11" s="1"/>
      <c r="P11" s="1"/>
      <c r="R11" s="1"/>
      <c r="S11" s="23">
        <f>SUM(S7:S10)</f>
        <v>0</v>
      </c>
    </row>
    <row r="12" spans="1:21" x14ac:dyDescent="0.25">
      <c r="A12" s="14"/>
      <c r="B12" s="14"/>
      <c r="C12" s="15"/>
      <c r="D12" s="15"/>
      <c r="E12" s="15"/>
      <c r="F12" s="14"/>
      <c r="G12" s="14"/>
      <c r="H12" s="14"/>
      <c r="I12" s="14"/>
      <c r="J12" s="26"/>
      <c r="K12" s="14"/>
      <c r="L12" s="14" t="s">
        <v>23</v>
      </c>
      <c r="M12" s="66">
        <v>30061.56</v>
      </c>
      <c r="N12" s="4"/>
    </row>
    <row r="13" spans="1:21" x14ac:dyDescent="0.25">
      <c r="A13" s="59" t="s">
        <v>42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1"/>
    </row>
    <row r="14" spans="1:21" x14ac:dyDescent="0.25">
      <c r="A14" s="46" t="s">
        <v>24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8"/>
      <c r="S14" s="23">
        <f>S11*1.18</f>
        <v>0</v>
      </c>
    </row>
    <row r="15" spans="1:21" x14ac:dyDescent="0.25">
      <c r="A15" s="45" t="s">
        <v>25</v>
      </c>
      <c r="B15" s="45"/>
      <c r="C15" s="45"/>
      <c r="D15" s="59" t="s">
        <v>47</v>
      </c>
      <c r="E15" s="60"/>
      <c r="F15" s="60"/>
      <c r="G15" s="60"/>
      <c r="H15" s="60"/>
      <c r="I15" s="60"/>
      <c r="J15" s="60"/>
      <c r="K15" s="60"/>
      <c r="L15" s="60"/>
      <c r="M15" s="60"/>
      <c r="N15" s="61"/>
    </row>
    <row r="16" spans="1:21" x14ac:dyDescent="0.25">
      <c r="A16" s="45" t="s">
        <v>26</v>
      </c>
      <c r="B16" s="45"/>
      <c r="C16" s="45"/>
      <c r="D16" s="54" t="s">
        <v>27</v>
      </c>
      <c r="E16" s="55"/>
      <c r="F16" s="55"/>
      <c r="G16" s="55"/>
      <c r="H16" s="55"/>
      <c r="I16" s="55"/>
      <c r="J16" s="55"/>
      <c r="K16" s="55"/>
      <c r="L16" s="55"/>
      <c r="M16" s="55"/>
      <c r="N16" s="56"/>
    </row>
    <row r="17" spans="1:14" x14ac:dyDescent="0.25">
      <c r="A17" s="45" t="s">
        <v>28</v>
      </c>
      <c r="B17" s="45"/>
      <c r="C17" s="45"/>
      <c r="D17" s="59" t="s">
        <v>29</v>
      </c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8" spans="1:14" x14ac:dyDescent="0.25">
      <c r="A18" s="63" t="s">
        <v>30</v>
      </c>
      <c r="B18" s="64"/>
      <c r="C18" s="65"/>
      <c r="D18" s="59" t="s">
        <v>31</v>
      </c>
      <c r="E18" s="60"/>
      <c r="F18" s="60"/>
      <c r="G18" s="60"/>
      <c r="H18" s="60"/>
      <c r="I18" s="60"/>
      <c r="J18" s="60"/>
      <c r="K18" s="60"/>
      <c r="L18" s="60"/>
      <c r="M18" s="60"/>
      <c r="N18" s="61"/>
    </row>
    <row r="19" spans="1:14" x14ac:dyDescent="0.25">
      <c r="A19" s="45" t="s">
        <v>32</v>
      </c>
      <c r="B19" s="45"/>
      <c r="C19" s="45"/>
      <c r="D19" s="59" t="s">
        <v>40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1:14" x14ac:dyDescent="0.25">
      <c r="A20" s="45" t="s">
        <v>33</v>
      </c>
      <c r="B20" s="45"/>
      <c r="C20" s="45"/>
      <c r="D20" s="59" t="s">
        <v>39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</row>
    <row r="21" spans="1:14" x14ac:dyDescent="0.25">
      <c r="A21" s="17"/>
      <c r="B21" s="17"/>
      <c r="C21" s="17"/>
      <c r="D21" s="17"/>
      <c r="E21" s="18"/>
      <c r="F21" s="18"/>
      <c r="G21" s="18"/>
      <c r="H21" s="18"/>
      <c r="I21" s="18"/>
      <c r="J21" s="27"/>
      <c r="K21" s="18"/>
      <c r="L21" s="18"/>
      <c r="M21" s="43"/>
      <c r="N21" s="18"/>
    </row>
    <row r="22" spans="1:14" x14ac:dyDescent="0.25">
      <c r="A22" s="19"/>
      <c r="B22" s="19"/>
      <c r="C22" s="19"/>
      <c r="D22" s="19"/>
      <c r="E22" s="19"/>
      <c r="F22" s="19"/>
      <c r="G22" s="19"/>
      <c r="H22" s="19"/>
      <c r="I22" s="19"/>
      <c r="K22" s="1"/>
      <c r="L22" s="1"/>
      <c r="N22" s="1"/>
    </row>
    <row r="23" spans="1:14" s="1" customFormat="1" x14ac:dyDescent="0.25">
      <c r="M23" s="40"/>
    </row>
    <row r="24" spans="1:14" s="1" customFormat="1" x14ac:dyDescent="0.25">
      <c r="M24" s="40"/>
    </row>
    <row r="25" spans="1:14" x14ac:dyDescent="0.25">
      <c r="A25" s="1"/>
      <c r="B25" s="1"/>
      <c r="C25" s="7"/>
      <c r="D25" s="7"/>
      <c r="E25" s="1"/>
      <c r="F25" s="1"/>
      <c r="G25" s="1"/>
      <c r="H25" s="1"/>
      <c r="I25" s="1"/>
      <c r="K25" s="1"/>
      <c r="L25" s="1"/>
      <c r="N25" s="1"/>
    </row>
    <row r="26" spans="1:14" x14ac:dyDescent="0.25">
      <c r="A26" s="1"/>
      <c r="B26" s="1"/>
      <c r="C26" s="7"/>
      <c r="D26" s="7"/>
      <c r="E26" s="1"/>
      <c r="F26" s="1"/>
      <c r="G26" s="1"/>
      <c r="H26" s="1"/>
      <c r="I26" s="1"/>
      <c r="K26" s="1"/>
      <c r="L26" s="1"/>
      <c r="N26" s="1"/>
    </row>
    <row r="27" spans="1:14" x14ac:dyDescent="0.25">
      <c r="A27" s="1"/>
      <c r="B27" s="1"/>
      <c r="C27" s="7"/>
      <c r="D27" s="7"/>
    </row>
  </sheetData>
  <mergeCells count="26">
    <mergeCell ref="A19:C19"/>
    <mergeCell ref="D19:N19"/>
    <mergeCell ref="A20:C20"/>
    <mergeCell ref="D20:N20"/>
    <mergeCell ref="M4:M5"/>
    <mergeCell ref="A18:C18"/>
    <mergeCell ref="D18:N18"/>
    <mergeCell ref="A17:C17"/>
    <mergeCell ref="D17:N17"/>
    <mergeCell ref="A13:N13"/>
    <mergeCell ref="A2:N2"/>
    <mergeCell ref="A16:C16"/>
    <mergeCell ref="A15:C15"/>
    <mergeCell ref="A14:N14"/>
    <mergeCell ref="A4:A5"/>
    <mergeCell ref="E4:E5"/>
    <mergeCell ref="F4:F5"/>
    <mergeCell ref="G4:J4"/>
    <mergeCell ref="L4:L5"/>
    <mergeCell ref="K4:K5"/>
    <mergeCell ref="D16:N16"/>
    <mergeCell ref="B4:B5"/>
    <mergeCell ref="D4:D5"/>
    <mergeCell ref="D15:N15"/>
    <mergeCell ref="C4:C5"/>
    <mergeCell ref="N4:N5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Ахметзянова Анна Геннадьевна</cp:lastModifiedBy>
  <cp:lastPrinted>2016-01-11T05:08:06Z</cp:lastPrinted>
  <dcterms:created xsi:type="dcterms:W3CDTF">2016-01-11T05:07:07Z</dcterms:created>
  <dcterms:modified xsi:type="dcterms:W3CDTF">2016-02-19T07:04:47Z</dcterms:modified>
</cp:coreProperties>
</file>